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LISSON ETUDE TAUX EFFORT\2026\"/>
    </mc:Choice>
  </mc:AlternateContent>
  <xr:revisionPtr revIDLastSave="0" documentId="13_ncr:1_{CFD21B78-1CC0-40A5-B1FB-0008C02C1A4B}" xr6:coauthVersionLast="47" xr6:coauthVersionMax="47" xr10:uidLastSave="{00000000-0000-0000-0000-000000000000}"/>
  <bookViews>
    <workbookView xWindow="-120" yWindow="-120" windowWidth="29040" windowHeight="15720" xr2:uid="{378770E8-CE33-472E-93C8-B473C7044297}"/>
  </bookViews>
  <sheets>
    <sheet name="Feuil1" sheetId="1" r:id="rId1"/>
    <sheet name="Feuil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9" i="1"/>
  <c r="E10" i="1" s="1"/>
  <c r="E19" i="1" l="1"/>
  <c r="E12" i="1"/>
  <c r="E21" i="1"/>
</calcChain>
</file>

<file path=xl/sharedStrings.xml><?xml version="1.0" encoding="utf-8"?>
<sst xmlns="http://schemas.openxmlformats.org/spreadsheetml/2006/main" count="23" uniqueCount="19">
  <si>
    <t>tx effort</t>
  </si>
  <si>
    <t>tarif plancher</t>
  </si>
  <si>
    <t>tarif plafond</t>
  </si>
  <si>
    <t>PM</t>
  </si>
  <si>
    <t>APS le 1/4h</t>
  </si>
  <si>
    <t>Votre tarif simulé*</t>
  </si>
  <si>
    <t>OUI</t>
  </si>
  <si>
    <t>NON</t>
  </si>
  <si>
    <t>PRIX DU REPAS</t>
  </si>
  <si>
    <t xml:space="preserve">Supplément hors communes </t>
  </si>
  <si>
    <t>INDIQUEZ VOTRE QUOTIENT FAMILIAL :</t>
  </si>
  <si>
    <t>Accueil Périscolaire (tarif au 1/4 d'heure)</t>
  </si>
  <si>
    <t>Restauration Scolaire</t>
  </si>
  <si>
    <t>Pause méridienne</t>
  </si>
  <si>
    <t xml:space="preserve">Votre tarif prévisionnel : </t>
  </si>
  <si>
    <t>Repas Clissonnais, Ulis et qf&lt;=1000€</t>
  </si>
  <si>
    <t>Repas à 1€ si QF inf ou égal à 1000€</t>
  </si>
  <si>
    <t>Simulation des tarifs services municipaux au taux d'effort 2026-2027</t>
  </si>
  <si>
    <t>Clissonnais ou scolarisé en ULIS?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</si>
</sst>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0.000%"/>
    <numFmt numFmtId="165" formatCode="_-* #,##0.00\ [$€-40C]_-;\-* #,##0.00\ [$€-40C]_-;_-* &quot;-&quot;??\ [$€-40C]_-;_-@_-"/>
    <numFmt numFmtId="166" formatCode="#,##0.00\ &quot;€&quot;"/>
    <numFmt numFmtId="167" formatCode="_-* #,##0\ [$€-40C]_-;\-* #,##0\ [$€-40C]_-;_-* &quot;-&quot;??\ [$€-40C]_-;_-@_-"/>
    <numFmt numFmtId="168" formatCode="0.0000%"/>
    <numFmt numFmtId="169" formatCode="0.00000%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99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57">
    <xf numFmtId="0" fontId="0" fillId="0" borderId="0" xfId="0"/>
    <xf numFmtId="167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/>
    </xf>
    <xf numFmtId="0" fontId="0" fillId="0" borderId="0" xfId="0" applyProtection="1"/>
    <xf numFmtId="0" fontId="3" fillId="0" borderId="0" xfId="0" applyFont="1" applyProtection="1"/>
    <xf numFmtId="0" fontId="18" fillId="0" borderId="0" xfId="0" applyFont="1" applyProtection="1"/>
    <xf numFmtId="0" fontId="15" fillId="0" borderId="5" xfId="0" applyFont="1" applyBorder="1" applyProtection="1"/>
    <xf numFmtId="0" fontId="8" fillId="0" borderId="0" xfId="0" applyFont="1" applyProtection="1"/>
    <xf numFmtId="0" fontId="4" fillId="0" borderId="0" xfId="0" applyFont="1" applyProtection="1"/>
    <xf numFmtId="0" fontId="13" fillId="0" borderId="0" xfId="0" applyFont="1" applyProtection="1"/>
    <xf numFmtId="0" fontId="10" fillId="0" borderId="0" xfId="0" applyFont="1" applyProtection="1"/>
    <xf numFmtId="0" fontId="6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left" vertical="center"/>
    </xf>
    <xf numFmtId="169" fontId="6" fillId="0" borderId="3" xfId="0" applyNumberFormat="1" applyFont="1" applyBorder="1" applyProtection="1"/>
    <xf numFmtId="165" fontId="18" fillId="0" borderId="3" xfId="0" applyNumberFormat="1" applyFont="1" applyBorder="1" applyProtection="1"/>
    <xf numFmtId="165" fontId="2" fillId="0" borderId="3" xfId="0" applyNumberFormat="1" applyFont="1" applyBorder="1" applyProtection="1"/>
    <xf numFmtId="166" fontId="8" fillId="6" borderId="4" xfId="0" applyNumberFormat="1" applyFont="1" applyFill="1" applyBorder="1" applyAlignment="1" applyProtection="1">
      <alignment vertical="center"/>
    </xf>
    <xf numFmtId="166" fontId="0" fillId="0" borderId="0" xfId="0" applyNumberFormat="1" applyProtection="1"/>
    <xf numFmtId="0" fontId="11" fillId="3" borderId="5" xfId="0" applyFont="1" applyFill="1" applyBorder="1" applyAlignment="1" applyProtection="1">
      <alignment horizontal="left" vertical="center"/>
    </xf>
    <xf numFmtId="9" fontId="4" fillId="0" borderId="0" xfId="0" applyNumberFormat="1" applyFont="1" applyProtection="1"/>
    <xf numFmtId="165" fontId="19" fillId="0" borderId="0" xfId="0" applyNumberFormat="1" applyFont="1" applyProtection="1"/>
    <xf numFmtId="165" fontId="12" fillId="0" borderId="0" xfId="0" applyNumberFormat="1" applyFont="1" applyProtection="1"/>
    <xf numFmtId="166" fontId="8" fillId="6" borderId="6" xfId="0" applyNumberFormat="1" applyFont="1" applyFill="1" applyBorder="1" applyAlignment="1" applyProtection="1">
      <alignment vertical="center"/>
    </xf>
    <xf numFmtId="0" fontId="11" fillId="0" borderId="0" xfId="0" applyFont="1" applyProtection="1"/>
    <xf numFmtId="0" fontId="9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0" borderId="5" xfId="0" applyBorder="1" applyAlignment="1" applyProtection="1">
      <alignment horizontal="left" vertical="center"/>
    </xf>
    <xf numFmtId="164" fontId="6" fillId="0" borderId="0" xfId="0" applyNumberFormat="1" applyFont="1" applyProtection="1"/>
    <xf numFmtId="165" fontId="18" fillId="0" borderId="0" xfId="0" applyNumberFormat="1" applyFont="1" applyProtection="1"/>
    <xf numFmtId="165" fontId="2" fillId="0" borderId="0" xfId="0" applyNumberFormat="1" applyFont="1" applyProtection="1"/>
    <xf numFmtId="166" fontId="8" fillId="0" borderId="6" xfId="0" applyNumberFormat="1" applyFont="1" applyBorder="1" applyAlignment="1" applyProtection="1">
      <alignment vertical="center"/>
    </xf>
    <xf numFmtId="0" fontId="7" fillId="4" borderId="7" xfId="0" applyFont="1" applyFill="1" applyBorder="1" applyAlignment="1" applyProtection="1">
      <alignment horizontal="left" vertical="center"/>
    </xf>
    <xf numFmtId="169" fontId="6" fillId="0" borderId="8" xfId="0" applyNumberFormat="1" applyFont="1" applyBorder="1" applyProtection="1"/>
    <xf numFmtId="165" fontId="18" fillId="0" borderId="8" xfId="0" applyNumberFormat="1" applyFont="1" applyBorder="1" applyProtection="1"/>
    <xf numFmtId="165" fontId="2" fillId="0" borderId="8" xfId="0" applyNumberFormat="1" applyFont="1" applyBorder="1" applyProtection="1"/>
    <xf numFmtId="0" fontId="0" fillId="0" borderId="0" xfId="0" applyAlignment="1" applyProtection="1">
      <alignment horizontal="left" vertical="center"/>
    </xf>
    <xf numFmtId="0" fontId="6" fillId="0" borderId="0" xfId="0" applyFont="1" applyProtection="1"/>
    <xf numFmtId="166" fontId="8" fillId="0" borderId="0" xfId="0" applyNumberFormat="1" applyFont="1" applyAlignment="1" applyProtection="1">
      <alignment vertical="center"/>
    </xf>
    <xf numFmtId="0" fontId="7" fillId="5" borderId="9" xfId="0" applyFont="1" applyFill="1" applyBorder="1" applyAlignment="1" applyProtection="1">
      <alignment horizontal="left" vertical="center"/>
    </xf>
    <xf numFmtId="168" fontId="6" fillId="0" borderId="10" xfId="0" applyNumberFormat="1" applyFont="1" applyBorder="1" applyProtection="1"/>
    <xf numFmtId="165" fontId="18" fillId="0" borderId="10" xfId="0" applyNumberFormat="1" applyFont="1" applyBorder="1" applyProtection="1"/>
    <xf numFmtId="165" fontId="2" fillId="0" borderId="10" xfId="0" applyNumberFormat="1" applyFont="1" applyBorder="1" applyProtection="1"/>
    <xf numFmtId="0" fontId="16" fillId="7" borderId="5" xfId="0" applyFont="1" applyFill="1" applyBorder="1" applyProtection="1"/>
    <xf numFmtId="0" fontId="15" fillId="0" borderId="0" xfId="0" applyFont="1" applyProtection="1"/>
    <xf numFmtId="166" fontId="8" fillId="10" borderId="1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center"/>
    </xf>
    <xf numFmtId="0" fontId="16" fillId="9" borderId="5" xfId="0" applyFont="1" applyFill="1" applyBorder="1" applyAlignment="1" applyProtection="1">
      <alignment horizontal="left"/>
    </xf>
    <xf numFmtId="166" fontId="4" fillId="11" borderId="1" xfId="0" applyNumberFormat="1" applyFont="1" applyFill="1" applyBorder="1" applyProtection="1"/>
    <xf numFmtId="0" fontId="16" fillId="8" borderId="5" xfId="0" applyFont="1" applyFill="1" applyBorder="1" applyProtection="1"/>
    <xf numFmtId="166" fontId="8" fillId="12" borderId="1" xfId="0" applyNumberFormat="1" applyFont="1" applyFill="1" applyBorder="1" applyAlignment="1" applyProtection="1">
      <alignment vertical="center"/>
    </xf>
  </cellXfs>
  <cellStyles count="2">
    <cellStyle name="Monétaire 2" xfId="1" xr:uid="{61E150B1-48E1-48DA-9867-AA15201D96E1}"/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5EE65-D42D-471C-BD68-1B98127AC8EF}">
  <dimension ref="A1:K30"/>
  <sheetViews>
    <sheetView tabSelected="1" workbookViewId="0">
      <selection activeCell="B4" sqref="B4"/>
    </sheetView>
  </sheetViews>
  <sheetFormatPr baseColWidth="10" defaultRowHeight="15" x14ac:dyDescent="0.25"/>
  <cols>
    <col min="1" max="1" width="44.7109375" style="5" customWidth="1"/>
    <col min="2" max="2" width="15.140625" style="5" bestFit="1" customWidth="1"/>
    <col min="3" max="3" width="23.42578125" style="5" bestFit="1" customWidth="1"/>
    <col min="4" max="4" width="20.7109375" style="5" customWidth="1"/>
    <col min="5" max="5" width="13.28515625" style="5" bestFit="1" customWidth="1"/>
    <col min="6" max="16384" width="11.42578125" style="5"/>
  </cols>
  <sheetData>
    <row r="1" spans="1:11" ht="21" x14ac:dyDescent="0.25">
      <c r="A1" s="3" t="s">
        <v>17</v>
      </c>
      <c r="B1" s="4"/>
      <c r="C1" s="4"/>
      <c r="D1" s="4"/>
      <c r="E1" s="4"/>
    </row>
    <row r="2" spans="1:11" ht="26.25" x14ac:dyDescent="0.4">
      <c r="A2" s="6"/>
      <c r="D2" s="7"/>
      <c r="E2" s="7"/>
      <c r="F2" s="7"/>
      <c r="G2" s="7"/>
      <c r="H2" s="7"/>
      <c r="I2" s="7"/>
      <c r="J2" s="7"/>
      <c r="K2" s="7"/>
    </row>
    <row r="3" spans="1:11" ht="15.75" thickBot="1" x14ac:dyDescent="0.3">
      <c r="C3" s="7"/>
      <c r="D3" s="7"/>
      <c r="E3" s="7"/>
      <c r="F3" s="7"/>
      <c r="G3" s="7"/>
      <c r="H3" s="7"/>
      <c r="I3" s="7"/>
      <c r="J3" s="7"/>
      <c r="K3" s="7"/>
    </row>
    <row r="4" spans="1:11" ht="24" thickBot="1" x14ac:dyDescent="0.4">
      <c r="A4" s="8" t="s">
        <v>10</v>
      </c>
      <c r="B4" s="1">
        <v>1000</v>
      </c>
      <c r="C4" s="9"/>
      <c r="D4" s="7"/>
      <c r="E4" s="7"/>
      <c r="F4" s="7"/>
      <c r="G4" s="7"/>
      <c r="H4" s="7"/>
      <c r="I4" s="7"/>
      <c r="J4" s="7"/>
      <c r="K4" s="7"/>
    </row>
    <row r="5" spans="1:11" ht="15.75" thickBot="1" x14ac:dyDescent="0.3">
      <c r="C5" s="7"/>
      <c r="D5" s="7"/>
      <c r="E5" s="7"/>
      <c r="F5" s="7"/>
      <c r="G5" s="7"/>
      <c r="H5" s="7"/>
      <c r="I5" s="7"/>
      <c r="J5" s="7"/>
      <c r="K5" s="7"/>
    </row>
    <row r="6" spans="1:11" ht="26.25" customHeight="1" thickBot="1" x14ac:dyDescent="0.4">
      <c r="A6" s="10" t="s">
        <v>18</v>
      </c>
      <c r="B6" s="2" t="s">
        <v>6</v>
      </c>
      <c r="C6" s="11" t="s">
        <v>6</v>
      </c>
      <c r="D6" s="7"/>
      <c r="E6" s="7"/>
      <c r="F6" s="7"/>
      <c r="G6" s="7"/>
      <c r="H6" s="7"/>
      <c r="I6" s="7"/>
      <c r="J6" s="7"/>
      <c r="K6" s="7"/>
    </row>
    <row r="7" spans="1:11" ht="22.5" customHeight="1" x14ac:dyDescent="0.25">
      <c r="C7" s="7"/>
      <c r="D7" s="7"/>
      <c r="E7" s="7"/>
      <c r="F7" s="7"/>
      <c r="G7" s="7"/>
      <c r="H7" s="7"/>
      <c r="I7" s="7"/>
      <c r="J7" s="7"/>
      <c r="K7" s="7"/>
    </row>
    <row r="8" spans="1:11" ht="23.25" hidden="1" customHeight="1" x14ac:dyDescent="0.25">
      <c r="A8" s="12"/>
      <c r="B8" s="13" t="s">
        <v>0</v>
      </c>
      <c r="C8" s="14" t="s">
        <v>1</v>
      </c>
      <c r="D8" s="15" t="s">
        <v>2</v>
      </c>
      <c r="E8" s="16" t="s">
        <v>5</v>
      </c>
    </row>
    <row r="9" spans="1:11" ht="3" hidden="1" customHeight="1" x14ac:dyDescent="0.25">
      <c r="A9" s="17" t="s">
        <v>15</v>
      </c>
      <c r="B9" s="18">
        <v>3.49E-3</v>
      </c>
      <c r="C9" s="19">
        <v>3.6</v>
      </c>
      <c r="D9" s="20">
        <v>5.55</v>
      </c>
      <c r="E9" s="21">
        <f>IF(B4&lt;=1000,1,IF(B9*$B$4&lt;=C9,C9,IF(B9*$B$4&gt;=D9,D9,B9*$B$4)))</f>
        <v>1</v>
      </c>
      <c r="F9" s="22"/>
    </row>
    <row r="10" spans="1:11" s="28" customFormat="1" ht="0.75" hidden="1" customHeight="1" x14ac:dyDescent="0.3">
      <c r="A10" s="23" t="s">
        <v>9</v>
      </c>
      <c r="B10" s="24">
        <v>0.37</v>
      </c>
      <c r="C10" s="25"/>
      <c r="D10" s="26"/>
      <c r="E10" s="27">
        <f>IF(B4&lt;=1000,0,IF(B6=C6,0,E9*B10))</f>
        <v>0</v>
      </c>
    </row>
    <row r="11" spans="1:11" ht="32.25" hidden="1" customHeight="1" x14ac:dyDescent="0.25">
      <c r="A11" s="29" t="s">
        <v>16</v>
      </c>
      <c r="B11" s="30"/>
      <c r="C11" s="31"/>
      <c r="D11" s="30"/>
      <c r="E11" s="32"/>
    </row>
    <row r="12" spans="1:11" ht="36" hidden="1" customHeight="1" x14ac:dyDescent="0.25">
      <c r="A12" s="33" t="s">
        <v>8</v>
      </c>
      <c r="B12" s="34"/>
      <c r="C12" s="35"/>
      <c r="D12" s="36"/>
      <c r="E12" s="37">
        <f>+E9+E10</f>
        <v>1</v>
      </c>
    </row>
    <row r="13" spans="1:11" ht="40.5" hidden="1" customHeight="1" thickBot="1" x14ac:dyDescent="0.3">
      <c r="A13" s="38" t="s">
        <v>3</v>
      </c>
      <c r="B13" s="39">
        <v>2.1000000000000001E-4</v>
      </c>
      <c r="C13" s="40">
        <v>0.19</v>
      </c>
      <c r="D13" s="41">
        <v>0.45</v>
      </c>
    </row>
    <row r="14" spans="1:11" ht="0.75" customHeight="1" x14ac:dyDescent="0.25">
      <c r="A14" s="42"/>
      <c r="B14" s="43"/>
      <c r="C14" s="35"/>
      <c r="D14" s="36"/>
      <c r="E14" s="44"/>
    </row>
    <row r="15" spans="1:11" ht="28.5" hidden="1" customHeight="1" thickBot="1" x14ac:dyDescent="0.3">
      <c r="A15" s="45" t="s">
        <v>4</v>
      </c>
      <c r="B15" s="46">
        <v>7.5000000000000002E-4</v>
      </c>
      <c r="C15" s="47">
        <v>0.35</v>
      </c>
      <c r="D15" s="48">
        <v>1.28</v>
      </c>
    </row>
    <row r="16" spans="1:11" ht="15.75" thickBot="1" x14ac:dyDescent="0.3">
      <c r="C16" s="7"/>
    </row>
    <row r="17" spans="1:6" ht="19.5" thickBot="1" x14ac:dyDescent="0.3">
      <c r="A17" s="49" t="s">
        <v>11</v>
      </c>
      <c r="B17" s="7"/>
      <c r="C17" s="50" t="s">
        <v>14</v>
      </c>
      <c r="E17" s="51">
        <f>IF(B15*$B$4&lt;=C15,C15,IF(B15*$B$4&gt;=D15,D15,B15*$B$4))</f>
        <v>0.75</v>
      </c>
    </row>
    <row r="18" spans="1:6" ht="15.75" thickBot="1" x14ac:dyDescent="0.3">
      <c r="A18" s="52"/>
      <c r="B18" s="7"/>
    </row>
    <row r="19" spans="1:6" ht="19.5" thickBot="1" x14ac:dyDescent="0.35">
      <c r="A19" s="53" t="s">
        <v>12</v>
      </c>
      <c r="B19" s="7"/>
      <c r="C19" s="50" t="s">
        <v>14</v>
      </c>
      <c r="E19" s="54">
        <f>+E9+E10</f>
        <v>1</v>
      </c>
    </row>
    <row r="20" spans="1:6" ht="15.75" thickBot="1" x14ac:dyDescent="0.3">
      <c r="B20" s="7"/>
    </row>
    <row r="21" spans="1:6" ht="19.5" thickBot="1" x14ac:dyDescent="0.3">
      <c r="A21" s="55" t="s">
        <v>13</v>
      </c>
      <c r="B21" s="7"/>
      <c r="C21" s="50" t="s">
        <v>14</v>
      </c>
      <c r="E21" s="56">
        <f>IF(B13*$B$4&lt;=C13,C13,IF(B13*$B$4&gt;=D13,D13,B13*$B$4))</f>
        <v>0.21000000000000002</v>
      </c>
    </row>
    <row r="22" spans="1:6" x14ac:dyDescent="0.25">
      <c r="B22" s="7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</sheetData>
  <sheetProtection algorithmName="SHA-512" hashValue="otcYEZGWmjuqKgLjc+t4Ul907T2hKO2G5ZcURSFRJF3VaE2VFPLsjUEFEWq8uHFI5jnk4ey+9k0lvs2clw4btQ==" saltValue="xis3V6okM61iLVvS6OPnKw==" spinCount="100000" sheet="1" selectLockedCells="1"/>
  <mergeCells count="1">
    <mergeCell ref="A1:E1"/>
  </mergeCells>
  <dataValidations count="1">
    <dataValidation type="list" allowBlank="1" showInputMessage="1" showErrorMessage="1" sqref="B6" xr:uid="{8CA82306-3A3C-40CE-B286-A9878A0E176A}">
      <formula1>"OUI,NON"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3B44-C14C-47B9-9110-E75D4B0E7D28}">
  <dimension ref="A2:A3"/>
  <sheetViews>
    <sheetView workbookViewId="0">
      <selection activeCell="A2" sqref="A2:A3"/>
    </sheetView>
  </sheetViews>
  <sheetFormatPr baseColWidth="10" defaultRowHeight="15" x14ac:dyDescent="0.25"/>
  <sheetData>
    <row r="2" spans="1:1" x14ac:dyDescent="0.25">
      <c r="A2" t="s">
        <v>6</v>
      </c>
    </row>
    <row r="3" spans="1:1" x14ac:dyDescent="0.25">
      <c r="A3" t="s">
        <v>7</v>
      </c>
    </row>
  </sheetData>
  <sheetProtection algorithmName="SHA-512" hashValue="Bk2j7x7N0//ooRNoNbQOZhf7V3g0oGmLn5zVaObKSbCJw5Zq5XNvO/fexJOf/OsxoYOmjnBXwyeh2hpKhusTTA==" saltValue="mDwMfwIwfgQ690bnbpjAI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 jousset</dc:creator>
  <cp:lastModifiedBy>Anne PUCHAUD</cp:lastModifiedBy>
  <dcterms:created xsi:type="dcterms:W3CDTF">2023-07-03T17:00:04Z</dcterms:created>
  <dcterms:modified xsi:type="dcterms:W3CDTF">2026-07-23T13:26:08Z</dcterms:modified>
</cp:coreProperties>
</file>